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llab.agr.gc.ca/co/sdad-ddas/Documents/SECTOR AND MARKET DEVELOPMENT/7 - REDMEAT/CETA reports/"/>
    </mc:Choice>
  </mc:AlternateContent>
  <bookViews>
    <workbookView xWindow="0" yWindow="0" windowWidth="28800" windowHeight="12450" activeTab="1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G6" i="2"/>
  <c r="N4" i="2" l="1"/>
  <c r="G4" i="2"/>
  <c r="N4" i="1"/>
  <c r="J4" i="2"/>
  <c r="K4" i="2"/>
  <c r="I4" i="2"/>
  <c r="C4" i="2"/>
  <c r="D4" i="2"/>
  <c r="E4" i="2"/>
  <c r="L4" i="2" s="1"/>
  <c r="F4" i="2"/>
  <c r="M4" i="2" s="1"/>
  <c r="B4" i="2"/>
  <c r="J4" i="1"/>
  <c r="K4" i="1"/>
  <c r="L4" i="1"/>
  <c r="M4" i="1"/>
  <c r="I4" i="1"/>
  <c r="B18" i="2" l="1"/>
  <c r="C18" i="2"/>
  <c r="D18" i="2"/>
  <c r="E18" i="2"/>
  <c r="F18" i="2"/>
  <c r="I18" i="2"/>
  <c r="J18" i="2"/>
  <c r="K18" i="2"/>
  <c r="L18" i="2"/>
  <c r="M18" i="2"/>
  <c r="M8" i="2" l="1"/>
  <c r="L8" i="2"/>
  <c r="K8" i="2"/>
  <c r="J8" i="2"/>
  <c r="I8" i="2"/>
  <c r="M13" i="2"/>
  <c r="L13" i="2"/>
  <c r="K13" i="2"/>
  <c r="J13" i="2"/>
  <c r="I13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</calcChain>
</file>

<file path=xl/sharedStrings.xml><?xml version="1.0" encoding="utf-8"?>
<sst xmlns="http://schemas.openxmlformats.org/spreadsheetml/2006/main" count="35" uniqueCount="22">
  <si>
    <t>Quantity (kilograms)</t>
  </si>
  <si>
    <t>Value (Canadian dollars)</t>
  </si>
  <si>
    <t>Total Pork Imports</t>
  </si>
  <si>
    <t>Total Veal Imports</t>
  </si>
  <si>
    <t>Total Beef Imports</t>
  </si>
  <si>
    <t>Total Pork Exports</t>
  </si>
  <si>
    <t>Total Veal Exports</t>
  </si>
  <si>
    <t>Total Beef Exports</t>
  </si>
  <si>
    <t>UK</t>
  </si>
  <si>
    <t xml:space="preserve">% UK of the Total </t>
  </si>
  <si>
    <t>Source: Statistics Canada, Prepared by AAFC/MISB/AID/Redmeat Section</t>
  </si>
  <si>
    <t>% chg 22-21</t>
  </si>
  <si>
    <t>Canada's Pork Imports</t>
  </si>
  <si>
    <t>Canada's Veal Imports</t>
  </si>
  <si>
    <t>Canada's Beef Imports</t>
  </si>
  <si>
    <t>Canada's Imports of Red Meat from the United Kingdom</t>
  </si>
  <si>
    <t>Canada's Pork Exports</t>
  </si>
  <si>
    <t>Canada's Exports of Red Meat to the United Kingdom</t>
  </si>
  <si>
    <t>Canada's Veal Exports</t>
  </si>
  <si>
    <t>Canada's Beef Exports</t>
  </si>
  <si>
    <t>YTD April 2022</t>
  </si>
  <si>
    <t>YTD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</si>
</sst>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2" fillId="0" borderId="0" xfId="3" applyFont="1"/>
    <xf numFmtId="0" fontId="2" fillId="0" borderId="0" xfId="3" applyFont="1" applyBorder="1"/>
    <xf numFmtId="0" fontId="3" fillId="0" borderId="4" xfId="3" applyNumberFormat="1" applyFont="1" applyBorder="1" applyAlignment="1">
      <alignment horizontal="center"/>
    </xf>
    <xf numFmtId="0" fontId="3" fillId="0" borderId="4" xfId="3" quotePrefix="1" applyNumberFormat="1" applyFont="1" applyBorder="1" applyAlignment="1">
      <alignment horizontal="center" wrapText="1"/>
    </xf>
    <xf numFmtId="0" fontId="3" fillId="0" borderId="4" xfId="3" applyNumberFormat="1" applyFont="1" applyBorder="1" applyAlignment="1">
      <alignment horizontal="center" wrapText="1"/>
    </xf>
    <xf numFmtId="17" fontId="3" fillId="0" borderId="4" xfId="3" applyNumberFormat="1" applyFont="1" applyBorder="1" applyAlignment="1">
      <alignment horizontal="center" wrapText="1"/>
    </xf>
    <xf numFmtId="0" fontId="3" fillId="0" borderId="0" xfId="3" applyFont="1" applyBorder="1"/>
    <xf numFmtId="0" fontId="3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9" fontId="3" fillId="0" borderId="6" xfId="2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9" fontId="3" fillId="0" borderId="6" xfId="2" applyFont="1" applyBorder="1"/>
    <xf numFmtId="165" fontId="3" fillId="0" borderId="1" xfId="2" applyNumberFormat="1" applyFont="1" applyFill="1" applyBorder="1"/>
    <xf numFmtId="9" fontId="3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3" fillId="0" borderId="0" xfId="3" applyFont="1"/>
    <xf numFmtId="3" fontId="3" fillId="0" borderId="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9" fontId="3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3" fillId="0" borderId="6" xfId="2" applyFont="1" applyFill="1" applyBorder="1"/>
    <xf numFmtId="164" fontId="3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9" fontId="3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6" xfId="3" applyNumberFormat="1" applyFont="1" applyBorder="1"/>
    <xf numFmtId="0" fontId="2" fillId="0" borderId="0" xfId="0" applyFont="1" applyFill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3" fillId="0" borderId="5" xfId="0" applyNumberFormat="1" applyFon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5" fontId="3" fillId="0" borderId="2" xfId="2" applyNumberFormat="1" applyFont="1" applyFill="1" applyBorder="1"/>
    <xf numFmtId="165" fontId="3" fillId="0" borderId="3" xfId="2" applyNumberFormat="1" applyFont="1" applyFill="1" applyBorder="1"/>
    <xf numFmtId="9" fontId="3" fillId="0" borderId="1" xfId="2" applyNumberFormat="1" applyFont="1" applyFill="1" applyBorder="1"/>
    <xf numFmtId="9" fontId="3" fillId="0" borderId="2" xfId="2" applyNumberFormat="1" applyFont="1" applyFill="1" applyBorder="1"/>
    <xf numFmtId="9" fontId="3" fillId="0" borderId="3" xfId="2" applyNumberFormat="1" applyFont="1" applyFill="1" applyBorder="1"/>
    <xf numFmtId="9" fontId="3" fillId="0" borderId="3" xfId="3" applyNumberFormat="1" applyFont="1" applyBorder="1"/>
    <xf numFmtId="9" fontId="3" fillId="0" borderId="0" xfId="3" applyNumberFormat="1" applyFont="1" applyBorder="1"/>
    <xf numFmtId="9" fontId="2" fillId="0" borderId="3" xfId="2" applyNumberFormat="1" applyFont="1" applyBorder="1" applyAlignment="1">
      <alignment horizontal="right"/>
    </xf>
    <xf numFmtId="10" fontId="3" fillId="0" borderId="1" xfId="2" applyNumberFormat="1" applyFont="1" applyFill="1" applyBorder="1"/>
    <xf numFmtId="10" fontId="3" fillId="0" borderId="2" xfId="2" applyNumberFormat="1" applyFont="1" applyFill="1" applyBorder="1"/>
    <xf numFmtId="10" fontId="3" fillId="0" borderId="3" xfId="2" applyNumberFormat="1" applyFont="1" applyFill="1" applyBorder="1"/>
    <xf numFmtId="10" fontId="3" fillId="0" borderId="3" xfId="3" applyNumberFormat="1" applyFont="1" applyBorder="1"/>
    <xf numFmtId="10" fontId="3" fillId="0" borderId="0" xfId="3" applyNumberFormat="1" applyFont="1" applyBorder="1"/>
    <xf numFmtId="10" fontId="2" fillId="0" borderId="3" xfId="2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2" fillId="0" borderId="6" xfId="1" applyNumberFormat="1" applyFont="1" applyBorder="1" applyAlignment="1">
      <alignment horizontal="right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Normal="100" workbookViewId="0">
      <selection sqref="A1:XFD1048576"/>
    </sheetView>
  </sheetViews>
  <sheetFormatPr defaultRowHeight="14.5" x14ac:dyDescent="0.35"/>
  <cols>
    <col min="1" max="1" width="20.26953125" style="44" bestFit="1" customWidth="1"/>
    <col min="2" max="4" width="11.1796875" style="44" bestFit="1" customWidth="1"/>
    <col min="5" max="5" width="13" style="44" customWidth="1"/>
    <col min="6" max="6" width="13.6328125" style="44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7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35">
      <c r="A3" s="1"/>
      <c r="B3" s="99" t="s">
        <v>0</v>
      </c>
      <c r="C3" s="101"/>
      <c r="D3" s="100"/>
      <c r="E3" s="100"/>
      <c r="F3" s="100"/>
      <c r="G3" s="102"/>
      <c r="H3" s="2"/>
      <c r="I3" s="99" t="s">
        <v>1</v>
      </c>
      <c r="J3" s="100"/>
      <c r="K3" s="101"/>
      <c r="L3" s="100"/>
      <c r="M3" s="100"/>
      <c r="N3" s="102"/>
    </row>
    <row r="4" spans="1:14" ht="29" x14ac:dyDescent="0.35">
      <c r="A4" s="1"/>
      <c r="B4" s="3">
        <v>2019</v>
      </c>
      <c r="C4" s="4">
        <v>2020</v>
      </c>
      <c r="D4" s="5">
        <v>2021</v>
      </c>
      <c r="E4" s="6" t="s">
        <v>20</v>
      </c>
      <c r="F4" s="6" t="s">
        <v>21</v>
      </c>
      <c r="G4" s="6" t="s">
        <v>11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April 2022</v>
      </c>
      <c r="M4" s="6" t="str">
        <f t="shared" si="0"/>
        <v>YTD April 2021</v>
      </c>
      <c r="N4" s="6" t="str">
        <f>G4</f>
        <v>% chg 22-21</v>
      </c>
    </row>
    <row r="5" spans="1:14" x14ac:dyDescent="0.35">
      <c r="A5" s="8" t="s">
        <v>12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8</v>
      </c>
      <c r="B6" s="18">
        <v>372304</v>
      </c>
      <c r="C6" s="95">
        <v>1104555</v>
      </c>
      <c r="D6" s="96">
        <v>1769333</v>
      </c>
      <c r="E6" s="18">
        <v>457196</v>
      </c>
      <c r="F6" s="95">
        <v>529714</v>
      </c>
      <c r="G6" s="19">
        <f>(E6-F6)/F6</f>
        <v>-0.13690028959023171</v>
      </c>
      <c r="H6" s="2"/>
      <c r="I6" s="20">
        <v>2108889</v>
      </c>
      <c r="J6" s="97">
        <v>7718006</v>
      </c>
      <c r="K6" s="98">
        <v>14754639</v>
      </c>
      <c r="L6" s="20">
        <v>3995201</v>
      </c>
      <c r="M6" s="97">
        <v>3918206</v>
      </c>
      <c r="N6" s="19">
        <f>(L6-M6)/M6</f>
        <v>1.9650574778355197E-2</v>
      </c>
    </row>
    <row r="7" spans="1:14" x14ac:dyDescent="0.35">
      <c r="A7" s="33" t="s">
        <v>2</v>
      </c>
      <c r="B7" s="34">
        <v>239056989</v>
      </c>
      <c r="C7" s="35">
        <v>261372167</v>
      </c>
      <c r="D7" s="36">
        <v>252123619</v>
      </c>
      <c r="E7" s="34">
        <v>76169492</v>
      </c>
      <c r="F7" s="35">
        <v>86918431</v>
      </c>
      <c r="G7" s="37">
        <v>-0.12366697001237861</v>
      </c>
      <c r="H7" s="28"/>
      <c r="I7" s="38">
        <v>1356843731</v>
      </c>
      <c r="J7" s="39">
        <v>1460109938</v>
      </c>
      <c r="K7" s="40">
        <v>1632333264</v>
      </c>
      <c r="L7" s="38">
        <v>506442426</v>
      </c>
      <c r="M7" s="39">
        <v>497275869</v>
      </c>
      <c r="N7" s="41">
        <v>1.8433544781558665E-2</v>
      </c>
    </row>
    <row r="8" spans="1:14" x14ac:dyDescent="0.35">
      <c r="A8" s="33" t="s">
        <v>9</v>
      </c>
      <c r="B8" s="42">
        <f>B6/B7</f>
        <v>1.5573859670758256E-3</v>
      </c>
      <c r="C8" s="103">
        <f t="shared" ref="C8:F8" si="1">C6/C7</f>
        <v>4.2259855465023562E-3</v>
      </c>
      <c r="D8" s="103">
        <f t="shared" si="1"/>
        <v>7.0177201446564984E-3</v>
      </c>
      <c r="E8" s="42">
        <f t="shared" si="1"/>
        <v>6.0023506524108103E-3</v>
      </c>
      <c r="F8" s="103">
        <f t="shared" si="1"/>
        <v>6.0943806038100254E-3</v>
      </c>
      <c r="G8" s="43"/>
      <c r="H8" s="28"/>
      <c r="I8" s="42">
        <f>I6/I7</f>
        <v>1.5542607831822602E-3</v>
      </c>
      <c r="J8" s="103">
        <f t="shared" ref="J8" si="2">J6/J7</f>
        <v>5.2859074506210234E-3</v>
      </c>
      <c r="K8" s="104">
        <f t="shared" ref="K8" si="3">K6/K7</f>
        <v>9.0389869062914591E-3</v>
      </c>
      <c r="L8" s="42">
        <f t="shared" ref="L8" si="4">L6/L7</f>
        <v>7.8887565395241981E-3</v>
      </c>
      <c r="M8" s="103">
        <f t="shared" ref="M8" si="5">M6/M7</f>
        <v>7.8793407125894548E-3</v>
      </c>
      <c r="N8" s="43"/>
    </row>
    <row r="9" spans="1:14" x14ac:dyDescent="0.35"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</row>
    <row r="10" spans="1:14" x14ac:dyDescent="0.35">
      <c r="A10" s="8" t="s">
        <v>13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</row>
    <row r="11" spans="1:14" x14ac:dyDescent="0.35">
      <c r="A11" s="1" t="s">
        <v>8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</row>
    <row r="12" spans="1:14" x14ac:dyDescent="0.35">
      <c r="A12" s="55" t="s">
        <v>3</v>
      </c>
      <c r="B12" s="56">
        <v>2081056</v>
      </c>
      <c r="C12" s="57">
        <v>3230748</v>
      </c>
      <c r="D12" s="58">
        <v>2979677</v>
      </c>
      <c r="E12" s="56">
        <v>489824</v>
      </c>
      <c r="F12" s="57">
        <v>756120</v>
      </c>
      <c r="G12" s="41">
        <v>-0.35218748346823253</v>
      </c>
      <c r="H12" s="28"/>
      <c r="I12" s="38">
        <v>13221686</v>
      </c>
      <c r="J12" s="39">
        <v>20193776</v>
      </c>
      <c r="K12" s="40">
        <v>18706219</v>
      </c>
      <c r="L12" s="38">
        <v>3751642</v>
      </c>
      <c r="M12" s="39">
        <v>4636725</v>
      </c>
      <c r="N12" s="41">
        <v>-0.19088537707110084</v>
      </c>
    </row>
    <row r="13" spans="1:14" x14ac:dyDescent="0.35">
      <c r="A13" s="33" t="s">
        <v>9</v>
      </c>
      <c r="B13" s="42">
        <f>B11/B12</f>
        <v>0</v>
      </c>
      <c r="C13" s="103">
        <f t="shared" ref="C13" si="6">C11/C12</f>
        <v>0</v>
      </c>
      <c r="D13" s="103">
        <f t="shared" ref="D13" si="7">D11/D12</f>
        <v>0</v>
      </c>
      <c r="E13" s="42">
        <f t="shared" ref="E13" si="8">E11/E12</f>
        <v>0</v>
      </c>
      <c r="F13" s="103">
        <f t="shared" ref="F13" si="9">F11/F12</f>
        <v>0</v>
      </c>
      <c r="G13" s="43"/>
      <c r="H13" s="59"/>
      <c r="I13" s="42">
        <f>I11/I12</f>
        <v>0</v>
      </c>
      <c r="J13" s="103">
        <f t="shared" ref="J13" si="10">J11/J12</f>
        <v>0</v>
      </c>
      <c r="K13" s="104">
        <f t="shared" ref="K13" si="11">K11/K12</f>
        <v>0</v>
      </c>
      <c r="L13" s="42">
        <f t="shared" ref="L13" si="12">L11/L12</f>
        <v>0</v>
      </c>
      <c r="M13" s="103">
        <f t="shared" ref="M13" si="13">M11/M12</f>
        <v>0</v>
      </c>
      <c r="N13" s="43"/>
    </row>
    <row r="14" spans="1:14" x14ac:dyDescent="0.3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</row>
    <row r="15" spans="1:14" x14ac:dyDescent="0.35">
      <c r="A15" s="8" t="s">
        <v>14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</row>
    <row r="16" spans="1:14" x14ac:dyDescent="0.35">
      <c r="A16" s="17" t="s">
        <v>8</v>
      </c>
      <c r="B16" s="18">
        <v>2962814</v>
      </c>
      <c r="C16" s="95">
        <v>5393383</v>
      </c>
      <c r="D16" s="96">
        <v>2733072</v>
      </c>
      <c r="E16" s="18">
        <v>1958931</v>
      </c>
      <c r="F16" s="95">
        <v>1213886</v>
      </c>
      <c r="G16" s="19">
        <f>(E16-F16)/F16</f>
        <v>0.61376850873970046</v>
      </c>
      <c r="H16" s="2"/>
      <c r="I16" s="20">
        <v>15854822</v>
      </c>
      <c r="J16" s="97">
        <v>31561809</v>
      </c>
      <c r="K16" s="98">
        <v>16305082</v>
      </c>
      <c r="L16" s="20">
        <v>13380211</v>
      </c>
      <c r="M16" s="97">
        <v>6938078</v>
      </c>
      <c r="N16" s="19">
        <f>(L16-M16)/M16</f>
        <v>0.92851838794548003</v>
      </c>
    </row>
    <row r="17" spans="1:14" x14ac:dyDescent="0.35">
      <c r="A17" s="33" t="s">
        <v>4</v>
      </c>
      <c r="B17" s="34">
        <v>152051554</v>
      </c>
      <c r="C17" s="35">
        <v>185917386</v>
      </c>
      <c r="D17" s="36">
        <v>158532926</v>
      </c>
      <c r="E17" s="34">
        <v>52780617</v>
      </c>
      <c r="F17" s="35">
        <v>56297754</v>
      </c>
      <c r="G17" s="66">
        <v>-6.2473842206920011E-2</v>
      </c>
      <c r="H17" s="28"/>
      <c r="I17" s="67">
        <v>1217406932</v>
      </c>
      <c r="J17" s="68">
        <v>1501585833</v>
      </c>
      <c r="K17" s="69">
        <v>1402666052</v>
      </c>
      <c r="L17" s="67">
        <v>512020786</v>
      </c>
      <c r="M17" s="68">
        <v>435868976</v>
      </c>
      <c r="N17" s="41">
        <v>0.17471261822497777</v>
      </c>
    </row>
    <row r="18" spans="1:14" x14ac:dyDescent="0.35">
      <c r="A18" s="33" t="s">
        <v>9</v>
      </c>
      <c r="B18" s="42">
        <f>B16/B17</f>
        <v>1.9485588420885196E-2</v>
      </c>
      <c r="C18" s="103">
        <f t="shared" ref="C18" si="14">C16/C17</f>
        <v>2.9009567722730351E-2</v>
      </c>
      <c r="D18" s="103">
        <f t="shared" ref="D18" si="15">D16/D17</f>
        <v>1.7239775161911792E-2</v>
      </c>
      <c r="E18" s="42">
        <f t="shared" ref="E18" si="16">E16/E17</f>
        <v>3.7114590759710138E-2</v>
      </c>
      <c r="F18" s="103">
        <f t="shared" ref="F18" si="17">F16/F17</f>
        <v>2.1561890373104405E-2</v>
      </c>
      <c r="G18" s="70"/>
      <c r="H18" s="28"/>
      <c r="I18" s="42">
        <f>I16/I17</f>
        <v>1.3023436603858601E-2</v>
      </c>
      <c r="J18" s="103">
        <f t="shared" ref="J18" si="18">J16/J17</f>
        <v>2.1018984267414834E-2</v>
      </c>
      <c r="K18" s="103">
        <f t="shared" ref="K18" si="19">K16/K17</f>
        <v>1.1624350626260114E-2</v>
      </c>
      <c r="L18" s="42">
        <f t="shared" ref="L18" si="20">L16/L17</f>
        <v>2.6132163704775845E-2</v>
      </c>
      <c r="M18" s="103">
        <f t="shared" ref="M18" si="21">M16/M17</f>
        <v>1.5917806455672128E-2</v>
      </c>
      <c r="N18" s="43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J34" sqref="J34"/>
    </sheetView>
  </sheetViews>
  <sheetFormatPr defaultRowHeight="14.5" x14ac:dyDescent="0.35"/>
  <cols>
    <col min="1" max="1" width="20" style="44" bestFit="1" customWidth="1"/>
    <col min="2" max="6" width="12.7265625" style="44" bestFit="1" customWidth="1"/>
    <col min="7" max="7" width="9.26953125" style="44" bestFit="1" customWidth="1"/>
    <col min="8" max="8" width="8.7265625" style="44"/>
    <col min="9" max="13" width="13.81640625" style="44" bestFit="1" customWidth="1"/>
    <col min="14" max="14" width="9.26953125" style="44" bestFit="1" customWidth="1"/>
    <col min="15" max="16384" width="8.7265625" style="44"/>
  </cols>
  <sheetData>
    <row r="2" spans="1:14" ht="21" x14ac:dyDescent="0.5">
      <c r="A2" s="117" t="s">
        <v>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x14ac:dyDescent="0.35">
      <c r="A3" s="1"/>
      <c r="B3" s="99" t="s">
        <v>0</v>
      </c>
      <c r="C3" s="100"/>
      <c r="D3" s="101"/>
      <c r="E3" s="100"/>
      <c r="F3" s="100"/>
      <c r="G3" s="102"/>
      <c r="H3" s="1"/>
      <c r="I3" s="99" t="s">
        <v>1</v>
      </c>
      <c r="J3" s="100"/>
      <c r="K3" s="101"/>
      <c r="L3" s="100"/>
      <c r="M3" s="100"/>
      <c r="N3" s="102"/>
    </row>
    <row r="4" spans="1:14" ht="29" x14ac:dyDescent="0.35">
      <c r="A4" s="1"/>
      <c r="B4" s="3">
        <f>'Imports from UK'!B4</f>
        <v>2019</v>
      </c>
      <c r="C4" s="3">
        <f>'Imports from UK'!C4</f>
        <v>2020</v>
      </c>
      <c r="D4" s="3">
        <f>'Imports from UK'!D4</f>
        <v>2021</v>
      </c>
      <c r="E4" s="6" t="str">
        <f>'Imports from UK'!E4</f>
        <v>YTD April 2022</v>
      </c>
      <c r="F4" s="6" t="str">
        <f>'Imports from UK'!F4</f>
        <v>YTD April 2021</v>
      </c>
      <c r="G4" s="6" t="str">
        <f>'Imports from UK'!G4</f>
        <v>% chg 22-21</v>
      </c>
      <c r="H4" s="7"/>
      <c r="I4" s="3">
        <f>B4</f>
        <v>2019</v>
      </c>
      <c r="J4" s="3">
        <f t="shared" ref="J4:M4" si="0">C4</f>
        <v>2020</v>
      </c>
      <c r="K4" s="3">
        <f t="shared" si="0"/>
        <v>2021</v>
      </c>
      <c r="L4" s="6" t="str">
        <f t="shared" si="0"/>
        <v>YTD April 2022</v>
      </c>
      <c r="M4" s="6" t="str">
        <f t="shared" si="0"/>
        <v>YTD April 2021</v>
      </c>
      <c r="N4" s="6" t="str">
        <f>G4</f>
        <v>% chg 22-21</v>
      </c>
    </row>
    <row r="5" spans="1:14" x14ac:dyDescent="0.35">
      <c r="A5" s="8" t="s">
        <v>16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</row>
    <row r="6" spans="1:14" x14ac:dyDescent="0.35">
      <c r="A6" s="17" t="s">
        <v>8</v>
      </c>
      <c r="B6" s="9">
        <v>317520</v>
      </c>
      <c r="C6" s="73">
        <v>88079</v>
      </c>
      <c r="D6" s="74">
        <v>36700</v>
      </c>
      <c r="E6" s="72">
        <v>13600</v>
      </c>
      <c r="F6" s="73">
        <v>10350</v>
      </c>
      <c r="G6" s="41">
        <f>(E6-F6)/F6</f>
        <v>0.3140096618357488</v>
      </c>
      <c r="H6" s="7"/>
      <c r="I6" s="13">
        <v>2120210</v>
      </c>
      <c r="J6" s="76">
        <v>678819</v>
      </c>
      <c r="K6" s="118">
        <v>606395</v>
      </c>
      <c r="L6" s="78">
        <v>217500</v>
      </c>
      <c r="M6" s="79">
        <v>172500</v>
      </c>
      <c r="N6" s="41">
        <f>(L6-M6)/M6</f>
        <v>0.2608695652173913</v>
      </c>
    </row>
    <row r="7" spans="1:14" x14ac:dyDescent="0.35">
      <c r="A7" s="33" t="s">
        <v>5</v>
      </c>
      <c r="B7" s="83">
        <v>1264169505</v>
      </c>
      <c r="C7" s="84">
        <v>1491193302</v>
      </c>
      <c r="D7" s="85">
        <v>1439285490</v>
      </c>
      <c r="E7" s="83">
        <v>480680321</v>
      </c>
      <c r="F7" s="84">
        <v>519020011</v>
      </c>
      <c r="G7" s="41">
        <v>-7.3869386897300188E-2</v>
      </c>
      <c r="H7" s="7"/>
      <c r="I7" s="86">
        <v>4251817888</v>
      </c>
      <c r="J7" s="87">
        <v>5099948352</v>
      </c>
      <c r="K7" s="88">
        <v>4961692432</v>
      </c>
      <c r="L7" s="86">
        <v>1594902137</v>
      </c>
      <c r="M7" s="87">
        <v>1745235271</v>
      </c>
      <c r="N7" s="37">
        <v>-8.6139179340479877E-2</v>
      </c>
    </row>
    <row r="8" spans="1:14" x14ac:dyDescent="0.35">
      <c r="A8" s="33" t="s">
        <v>9</v>
      </c>
      <c r="B8" s="111">
        <f>B6/B7</f>
        <v>2.5116884938622213E-4</v>
      </c>
      <c r="C8" s="112">
        <f t="shared" ref="C8:F8" si="1">C6/C7</f>
        <v>5.9066118310662855E-5</v>
      </c>
      <c r="D8" s="112">
        <f t="shared" si="1"/>
        <v>2.5498763278715469E-5</v>
      </c>
      <c r="E8" s="111">
        <f t="shared" si="1"/>
        <v>2.8293232333095659E-5</v>
      </c>
      <c r="F8" s="112">
        <f t="shared" si="1"/>
        <v>1.994142765335497E-5</v>
      </c>
      <c r="G8" s="114"/>
      <c r="H8" s="115"/>
      <c r="I8" s="111">
        <f>I6/I7</f>
        <v>4.9865964532110269E-4</v>
      </c>
      <c r="J8" s="112">
        <f t="shared" ref="J8" si="2">J6/J7</f>
        <v>1.3310311264893375E-4</v>
      </c>
      <c r="K8" s="112">
        <f t="shared" ref="K8" si="3">K6/K7</f>
        <v>1.2221535460140752E-4</v>
      </c>
      <c r="L8" s="111">
        <f t="shared" ref="L8" si="4">L6/L7</f>
        <v>1.363720036196804E-4</v>
      </c>
      <c r="M8" s="112">
        <f t="shared" ref="M8" si="5">M6/M7</f>
        <v>9.8840541940892277E-5</v>
      </c>
      <c r="N8" s="104"/>
    </row>
    <row r="9" spans="1:14" x14ac:dyDescent="0.35">
      <c r="B9" s="45"/>
      <c r="C9" s="46"/>
      <c r="D9" s="80"/>
      <c r="E9" s="48"/>
      <c r="F9" s="28"/>
      <c r="G9" s="12"/>
      <c r="H9" s="7"/>
      <c r="I9" s="49"/>
      <c r="J9" s="50"/>
      <c r="K9" s="51"/>
      <c r="L9" s="49"/>
      <c r="M9" s="50"/>
      <c r="N9" s="19"/>
    </row>
    <row r="10" spans="1:14" x14ac:dyDescent="0.35">
      <c r="A10" s="8" t="s">
        <v>18</v>
      </c>
      <c r="B10" s="9"/>
      <c r="C10" s="52"/>
      <c r="D10" s="81"/>
      <c r="E10" s="53"/>
      <c r="F10" s="2"/>
      <c r="G10" s="10"/>
      <c r="H10" s="7"/>
      <c r="I10" s="13"/>
      <c r="J10" s="14"/>
      <c r="K10" s="15"/>
      <c r="L10" s="13"/>
      <c r="M10" s="14"/>
      <c r="N10" s="19"/>
    </row>
    <row r="11" spans="1:14" x14ac:dyDescent="0.35">
      <c r="A11" s="17" t="s">
        <v>8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/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</row>
    <row r="12" spans="1:14" x14ac:dyDescent="0.35">
      <c r="A12" s="55" t="s">
        <v>6</v>
      </c>
      <c r="B12" s="89">
        <v>2411737</v>
      </c>
      <c r="C12" s="90">
        <v>2554819</v>
      </c>
      <c r="D12" s="91">
        <v>3825470</v>
      </c>
      <c r="E12" s="89">
        <v>1216271</v>
      </c>
      <c r="F12" s="90">
        <v>1166956</v>
      </c>
      <c r="G12" s="41">
        <v>4.2259519639129495E-2</v>
      </c>
      <c r="H12" s="7"/>
      <c r="I12" s="92">
        <v>22053040</v>
      </c>
      <c r="J12" s="93">
        <v>21075505</v>
      </c>
      <c r="K12" s="94">
        <v>32497076</v>
      </c>
      <c r="L12" s="92">
        <v>11893324</v>
      </c>
      <c r="M12" s="93">
        <v>9041087</v>
      </c>
      <c r="N12" s="41">
        <v>0.3154750087019404</v>
      </c>
    </row>
    <row r="13" spans="1:14" x14ac:dyDescent="0.35">
      <c r="A13" s="33" t="s">
        <v>9</v>
      </c>
      <c r="B13" s="105">
        <f>B11/B12</f>
        <v>0</v>
      </c>
      <c r="C13" s="106">
        <f t="shared" ref="C13" si="6">C11/C12</f>
        <v>0</v>
      </c>
      <c r="D13" s="106">
        <f t="shared" ref="D13" si="7">D11/D12</f>
        <v>0</v>
      </c>
      <c r="E13" s="105">
        <f t="shared" ref="E13" si="8">E11/E12</f>
        <v>0</v>
      </c>
      <c r="F13" s="106">
        <f t="shared" ref="F13" si="9">F11/F12</f>
        <v>0</v>
      </c>
      <c r="G13" s="108"/>
      <c r="H13" s="109"/>
      <c r="I13" s="105">
        <f>I11/I12</f>
        <v>0</v>
      </c>
      <c r="J13" s="106">
        <f t="shared" ref="J13" si="10">J11/J12</f>
        <v>0</v>
      </c>
      <c r="K13" s="107">
        <f t="shared" ref="K13" si="11">K11/K12</f>
        <v>0</v>
      </c>
      <c r="L13" s="105">
        <f t="shared" ref="L13" si="12">L11/L12</f>
        <v>0</v>
      </c>
      <c r="M13" s="106">
        <f t="shared" ref="M13" si="13">M11/M12</f>
        <v>0</v>
      </c>
      <c r="N13" s="110"/>
    </row>
    <row r="14" spans="1:14" x14ac:dyDescent="0.35">
      <c r="A14" s="55"/>
      <c r="B14" s="45"/>
      <c r="C14" s="46"/>
      <c r="D14" s="80"/>
      <c r="E14" s="48"/>
      <c r="F14" s="28"/>
      <c r="G14" s="10"/>
      <c r="H14" s="7"/>
      <c r="I14" s="49"/>
      <c r="J14" s="50"/>
      <c r="K14" s="51"/>
      <c r="L14" s="49"/>
      <c r="M14" s="50"/>
      <c r="N14" s="19"/>
    </row>
    <row r="15" spans="1:14" x14ac:dyDescent="0.35">
      <c r="A15" s="8" t="s">
        <v>19</v>
      </c>
      <c r="B15" s="45"/>
      <c r="C15" s="46"/>
      <c r="D15" s="80"/>
      <c r="E15" s="48"/>
      <c r="F15" s="28"/>
      <c r="G15" s="10"/>
      <c r="H15" s="7"/>
      <c r="I15" s="49"/>
      <c r="J15" s="50"/>
      <c r="K15" s="51"/>
      <c r="L15" s="49"/>
      <c r="M15" s="50"/>
      <c r="N15" s="19"/>
    </row>
    <row r="16" spans="1:14" x14ac:dyDescent="0.35">
      <c r="A16" s="1" t="s">
        <v>8</v>
      </c>
      <c r="B16" s="72">
        <v>1724930</v>
      </c>
      <c r="C16" s="73">
        <v>1415490</v>
      </c>
      <c r="D16" s="74">
        <v>657298</v>
      </c>
      <c r="E16" s="72">
        <v>0</v>
      </c>
      <c r="F16" s="73">
        <v>554367</v>
      </c>
      <c r="G16" s="19"/>
      <c r="H16" s="7"/>
      <c r="I16" s="75">
        <v>20251197</v>
      </c>
      <c r="J16" s="76">
        <v>17677609</v>
      </c>
      <c r="K16" s="77">
        <v>7593606</v>
      </c>
      <c r="L16" s="78">
        <v>0</v>
      </c>
      <c r="M16" s="79">
        <v>6486100</v>
      </c>
      <c r="N16" s="19"/>
    </row>
    <row r="17" spans="1:14" x14ac:dyDescent="0.35">
      <c r="A17" s="33" t="s">
        <v>7</v>
      </c>
      <c r="B17" s="89">
        <v>434658530</v>
      </c>
      <c r="C17" s="90">
        <v>422519908</v>
      </c>
      <c r="D17" s="91">
        <v>502752285</v>
      </c>
      <c r="E17" s="89">
        <v>162365984</v>
      </c>
      <c r="F17" s="90">
        <v>149894060</v>
      </c>
      <c r="G17" s="41">
        <v>8.320492486493461E-2</v>
      </c>
      <c r="H17" s="7"/>
      <c r="I17" s="92">
        <v>3194151163</v>
      </c>
      <c r="J17" s="93">
        <v>3236183974</v>
      </c>
      <c r="K17" s="94">
        <v>4420043815</v>
      </c>
      <c r="L17" s="92">
        <v>1509528880</v>
      </c>
      <c r="M17" s="93">
        <v>1132506309</v>
      </c>
      <c r="N17" s="41">
        <v>0.3329099078776081</v>
      </c>
    </row>
    <row r="18" spans="1:14" x14ac:dyDescent="0.35">
      <c r="A18" s="33" t="s">
        <v>9</v>
      </c>
      <c r="B18" s="111">
        <f>B16/B17</f>
        <v>3.968471526372668E-3</v>
      </c>
      <c r="C18" s="112">
        <f t="shared" ref="C18" si="14">C16/C17</f>
        <v>3.3501143335475684E-3</v>
      </c>
      <c r="D18" s="113">
        <f t="shared" ref="D18" si="15">D16/D17</f>
        <v>1.3073993288762477E-3</v>
      </c>
      <c r="E18" s="111">
        <f t="shared" ref="E18" si="16">E16/E17</f>
        <v>0</v>
      </c>
      <c r="F18" s="112">
        <f t="shared" ref="F18" si="17">F16/F17</f>
        <v>3.6983920510259044E-3</v>
      </c>
      <c r="G18" s="114"/>
      <c r="H18" s="115"/>
      <c r="I18" s="111">
        <f>I16/I17</f>
        <v>6.3400872302423342E-3</v>
      </c>
      <c r="J18" s="112">
        <f t="shared" ref="J18" si="18">J16/J17</f>
        <v>5.4624857987137414E-3</v>
      </c>
      <c r="K18" s="113">
        <f t="shared" ref="K18" si="19">K16/K17</f>
        <v>1.7179933769502691E-3</v>
      </c>
      <c r="L18" s="111">
        <f t="shared" ref="L18" si="20">L16/L17</f>
        <v>0</v>
      </c>
      <c r="M18" s="112">
        <f t="shared" ref="M18" si="21">M16/M17</f>
        <v>5.7272087126183065E-3</v>
      </c>
      <c r="N18" s="116"/>
    </row>
    <row r="20" spans="1:14" x14ac:dyDescent="0.35">
      <c r="A20" s="82" t="s">
        <v>10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AGR-10932051</_dlc_DocId>
    <_dlc_DocIdUrl xmlns="1c769446-380c-45bd-9169-35de4c7d44c2">
      <Url>https://collab.agr.gc.ca/co/sdad-ddas/_layouts/15/DocIdRedir.aspx?ID=AGR-10932051</Url>
      <Description>AGR-10932051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0FB822-C528-407E-82F2-D35A938EC282}"/>
</file>

<file path=customXml/itemProps2.xml><?xml version="1.0" encoding="utf-8"?>
<ds:datastoreItem xmlns:ds="http://schemas.openxmlformats.org/officeDocument/2006/customXml" ds:itemID="{347FC6F9-DC53-4EE7-8B4F-305267A88535}"/>
</file>

<file path=customXml/itemProps3.xml><?xml version="1.0" encoding="utf-8"?>
<ds:datastoreItem xmlns:ds="http://schemas.openxmlformats.org/officeDocument/2006/customXml" ds:itemID="{BAC45408-2C05-4E04-A829-7CB9E25FC8B4}"/>
</file>

<file path=customXml/itemProps4.xml><?xml version="1.0" encoding="utf-8"?>
<ds:datastoreItem xmlns:ds="http://schemas.openxmlformats.org/officeDocument/2006/customXml" ds:itemID="{226F99B2-7130-4E69-BCDB-5736E1B4F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Diane Blandford</cp:lastModifiedBy>
  <dcterms:created xsi:type="dcterms:W3CDTF">2021-04-09T11:35:58Z</dcterms:created>
  <dcterms:modified xsi:type="dcterms:W3CDTF">2022-07-19T14:16:38Z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sPartners_SVEWTaxHTField">
    <vt:lpwstr/>
  </property>
  <property fmtid="{D5CDD505-2E9C-101B-9397-08002B2CF9AE}" pid="3" name="Location_SQESTaxHTField">
    <vt:lpwstr/>
  </property>
  <property fmtid="{D5CDD505-2E9C-101B-9397-08002B2CF9AE}" pid="4" name="ResourceName_GENTaxHTField">
    <vt:lpwstr/>
  </property>
  <property fmtid="{D5CDD505-2E9C-101B-9397-08002B2CF9AE}" pid="5" name="ServiceType_FINM">
    <vt:lpwstr/>
  </property>
  <property fmtid="{D5CDD505-2E9C-101B-9397-08002B2CF9AE}" pid="6" name="AdministrativeDocumentType_ADMSTaxHTField">
    <vt:lpwstr/>
  </property>
  <property fmtid="{D5CDD505-2E9C-101B-9397-08002B2CF9AE}" pid="7" name="PolicyInstruments_ITMG">
    <vt:lpwstr/>
  </property>
  <property fmtid="{D5CDD505-2E9C-101B-9397-08002B2CF9AE}" pid="8" name="TaxKeyword">
    <vt:lpwstr/>
  </property>
  <property fmtid="{D5CDD505-2E9C-101B-9397-08002B2CF9AE}" pid="9" name="Programs_COMM">
    <vt:lpwstr/>
  </property>
  <property fmtid="{D5CDD505-2E9C-101B-9397-08002B2CF9AE}" pid="10" name="TypesofEvents_COMMTaxHTField">
    <vt:lpwstr/>
  </property>
  <property fmtid="{D5CDD505-2E9C-101B-9397-08002B2CF9AE}" pid="11" name="IMTopics_IMGTTaxHTField">
    <vt:lpwstr/>
  </property>
  <property fmtid="{D5CDD505-2E9C-101B-9397-08002B2CF9AE}" pid="12" name="ReferenceNumber_RPMN">
    <vt:lpwstr/>
  </property>
  <property fmtid="{D5CDD505-2E9C-101B-9397-08002B2CF9AE}" pid="13" name="ReferenceNumber_DLMZTaxHTField">
    <vt:lpwstr/>
  </property>
  <property fmtid="{D5CDD505-2E9C-101B-9397-08002B2CF9AE}" pid="14" name="ClassificationGroupandLevel_BSBFTaxHTField">
    <vt:lpwstr/>
  </property>
  <property fmtid="{D5CDD505-2E9C-101B-9397-08002B2CF9AE}" pid="15" name="ActivityXDRP">
    <vt:lpwstr/>
  </property>
  <property fmtid="{D5CDD505-2E9C-101B-9397-08002B2CF9AE}" pid="16" name="FiscalYear_SQES">
    <vt:lpwstr/>
  </property>
  <property fmtid="{D5CDD505-2E9C-101B-9397-08002B2CF9AE}" pid="17" name="DecisionNumber_SQESTaxHTField">
    <vt:lpwstr/>
  </property>
  <property fmtid="{D5CDD505-2E9C-101B-9397-08002B2CF9AE}" pid="18" name="ActivityAVRWTaxHTField">
    <vt:lpwstr/>
  </property>
  <property fmtid="{D5CDD505-2E9C-101B-9397-08002B2CF9AE}" pid="19" name="ActivityAVRW">
    <vt:lpwstr/>
  </property>
  <property fmtid="{D5CDD505-2E9C-101B-9397-08002B2CF9AE}" pid="20" name="TBNumber_MGTO">
    <vt:lpwstr/>
  </property>
  <property fmtid="{D5CDD505-2E9C-101B-9397-08002B2CF9AE}" pid="21" name="LegislationAndRegulations_CJPB">
    <vt:lpwstr/>
  </property>
  <property fmtid="{D5CDD505-2E9C-101B-9397-08002B2CF9AE}" pid="22" name="ResourceName_GEN">
    <vt:lpwstr/>
  </property>
  <property fmtid="{D5CDD505-2E9C-101B-9397-08002B2CF9AE}" pid="23" name="MethodofPayment_FINMTaxHTField">
    <vt:lpwstr/>
  </property>
  <property fmtid="{D5CDD505-2E9C-101B-9397-08002B2CF9AE}" pid="24" name="ContentTypeId">
    <vt:lpwstr>0x01010009F0EEC104FAEA469225E23941523E57</vt:lpwstr>
  </property>
  <property fmtid="{D5CDD505-2E9C-101B-9397-08002B2CF9AE}" pid="25" name="Topics_GEN">
    <vt:lpwstr/>
  </property>
  <property fmtid="{D5CDD505-2E9C-101B-9397-08002B2CF9AE}" pid="26" name="FinancialActivity_FINM">
    <vt:lpwstr/>
  </property>
  <property fmtid="{D5CDD505-2E9C-101B-9397-08002B2CF9AE}" pid="27" name="AdministrativeDocumentType_ADMS">
    <vt:lpwstr/>
  </property>
  <property fmtid="{D5CDD505-2E9C-101B-9397-08002B2CF9AE}" pid="28" name="SecurityClassification">
    <vt:lpwstr>2;#Unclassified|ef54b954-8454-4cc4-8508-6921a91967b2</vt:lpwstr>
  </property>
  <property fmtid="{D5CDD505-2E9C-101B-9397-08002B2CF9AE}" pid="29" name="Roundtables_COMMTaxHTField">
    <vt:lpwstr/>
  </property>
  <property fmtid="{D5CDD505-2E9C-101B-9397-08002B2CF9AE}" pid="30" name="FinancialDocumentType_FINMTaxHTField">
    <vt:lpwstr/>
  </property>
  <property fmtid="{D5CDD505-2E9C-101B-9397-08002B2CF9AE}" pid="31" name="TBSubmissionName_FINM">
    <vt:lpwstr/>
  </property>
  <property fmtid="{D5CDD505-2E9C-101B-9397-08002B2CF9AE}" pid="32" name="i52568030b9e4b998046a2181ab614d4">
    <vt:lpwstr>Unclassified|ef54b954-8454-4cc4-8508-6921a91967b2</vt:lpwstr>
  </property>
  <property fmtid="{D5CDD505-2E9C-101B-9397-08002B2CF9AE}" pid="33" name="CaseNumber_SQES">
    <vt:lpwstr/>
  </property>
  <property fmtid="{D5CDD505-2E9C-101B-9397-08002B2CF9AE}" pid="34" name="StaffingProcessNumber_SQESTaxHTField">
    <vt:lpwstr/>
  </property>
  <property fmtid="{D5CDD505-2E9C-101B-9397-08002B2CF9AE}" pid="35" name="TaxKeywordTaxHTField">
    <vt:lpwstr/>
  </property>
  <property fmtid="{D5CDD505-2E9C-101B-9397-08002B2CF9AE}" pid="36" name="CollabLanguage">
    <vt:lpwstr>1;#English|8f96440b-db58-47c7-a037-bc6d620b1b41</vt:lpwstr>
  </property>
  <property fmtid="{D5CDD505-2E9C-101B-9397-08002B2CF9AE}" pid="37" name="Branches_SVEWTaxHTField">
    <vt:lpwstr/>
  </property>
  <property fmtid="{D5CDD505-2E9C-101B-9397-08002B2CF9AE}" pid="38" name="ReferenceNumber_DLMZ">
    <vt:lpwstr/>
  </property>
  <property fmtid="{D5CDD505-2E9C-101B-9397-08002B2CF9AE}" pid="39" name="DocumentType_YVDD">
    <vt:lpwstr/>
  </property>
  <property fmtid="{D5CDD505-2E9C-101B-9397-08002B2CF9AE}" pid="40" name="IMDocumentType_IMGT">
    <vt:lpwstr/>
  </property>
  <property fmtid="{D5CDD505-2E9C-101B-9397-08002B2CF9AE}" pid="41" name="AdministrativeActivity_ADMSTaxHTField">
    <vt:lpwstr/>
  </property>
  <property fmtid="{D5CDD505-2E9C-101B-9397-08002B2CF9AE}" pid="42" name="PositionNumber_SQESTaxHTField">
    <vt:lpwstr/>
  </property>
  <property fmtid="{D5CDD505-2E9C-101B-9397-08002B2CF9AE}" pid="43" name="OriginalDateCreated">
    <vt:filetime>2021-05-10T13:00:00Z</vt:filetime>
  </property>
  <property fmtid="{D5CDD505-2E9C-101B-9397-08002B2CF9AE}" pid="44" name="AAFCCommitteesVCEWTaxHTField">
    <vt:lpwstr/>
  </property>
  <property fmtid="{D5CDD505-2E9C-101B-9397-08002B2CF9AE}" pid="45" name="Projects_SDEPTaxHTField">
    <vt:lpwstr/>
  </property>
  <property fmtid="{D5CDD505-2E9C-101B-9397-08002B2CF9AE}" pid="46" name="FinancialActivity_FINMTaxHTField">
    <vt:lpwstr/>
  </property>
  <property fmtid="{D5CDD505-2E9C-101B-9397-08002B2CF9AE}" pid="47" name="FiscalYear_SQESTaxHTField">
    <vt:lpwstr/>
  </property>
  <property fmtid="{D5CDD505-2E9C-101B-9397-08002B2CF9AE}" pid="48" name="PositionNumber_SQES">
    <vt:lpwstr/>
  </property>
  <property fmtid="{D5CDD505-2E9C-101B-9397-08002B2CF9AE}" pid="49" name="Commodities_GEN">
    <vt:lpwstr/>
  </property>
  <property fmtid="{D5CDD505-2E9C-101B-9397-08002B2CF9AE}" pid="50" name="DocumentType_YVDDTaxHTField">
    <vt:lpwstr/>
  </property>
  <property fmtid="{D5CDD505-2E9C-101B-9397-08002B2CF9AE}" pid="51" name="KnowledgeAsset">
    <vt:lpwstr>3;#No|58aa8913-bd01-4301-b02b-89e712ba2de9</vt:lpwstr>
  </property>
  <property fmtid="{D5CDD505-2E9C-101B-9397-08002B2CF9AE}" pid="52" name="ReportingType_FINMTaxHTField">
    <vt:lpwstr/>
  </property>
  <property fmtid="{D5CDD505-2E9C-101B-9397-08002B2CF9AE}" pid="53" name="MethodofPayment_FINM">
    <vt:lpwstr/>
  </property>
  <property fmtid="{D5CDD505-2E9C-101B-9397-08002B2CF9AE}" pid="54" name="FinancialCoding_FINMTaxHTField">
    <vt:lpwstr/>
  </property>
  <property fmtid="{D5CDD505-2E9C-101B-9397-08002B2CF9AE}" pid="55" name="DecisionNumber_SQES">
    <vt:lpwstr/>
  </property>
  <property fmtid="{D5CDD505-2E9C-101B-9397-08002B2CF9AE}" pid="56" name="ActivityXDRPTaxHTField">
    <vt:lpwstr/>
  </property>
  <property fmtid="{D5CDD505-2E9C-101B-9397-08002B2CF9AE}" pid="57" name="Location_SQES">
    <vt:lpwstr/>
  </property>
  <property fmtid="{D5CDD505-2E9C-101B-9397-08002B2CF9AE}" pid="58" name="PolicyInstruments_ITMGTaxHTField">
    <vt:lpwstr/>
  </property>
  <property fmtid="{D5CDD505-2E9C-101B-9397-08002B2CF9AE}" pid="59" name="Countries_GENTaxHTField">
    <vt:lpwstr/>
  </property>
  <property fmtid="{D5CDD505-2E9C-101B-9397-08002B2CF9AE}" pid="60" name="Activity_SDLN">
    <vt:lpwstr/>
  </property>
  <property fmtid="{D5CDD505-2E9C-101B-9397-08002B2CF9AE}" pid="61" name="ServiceType_FINMTaxHTField">
    <vt:lpwstr/>
  </property>
  <property fmtid="{D5CDD505-2E9C-101B-9397-08002B2CF9AE}" pid="62" name="HRTopics_UQUSTaxHTField">
    <vt:lpwstr/>
  </property>
  <property fmtid="{D5CDD505-2E9C-101B-9397-08002B2CF9AE}" pid="63" name="AdministrativeActivity_ADMS">
    <vt:lpwstr/>
  </property>
  <property fmtid="{D5CDD505-2E9C-101B-9397-08002B2CF9AE}" pid="64" name="DocumentType_RLCMTaxHTField">
    <vt:lpwstr/>
  </property>
  <property fmtid="{D5CDD505-2E9C-101B-9397-08002B2CF9AE}" pid="65" name="Topics_GENTaxHTField">
    <vt:lpwstr/>
  </property>
  <property fmtid="{D5CDD505-2E9C-101B-9397-08002B2CF9AE}" pid="66" name="ClientsPartners_SVEW">
    <vt:lpwstr/>
  </property>
  <property fmtid="{D5CDD505-2E9C-101B-9397-08002B2CF9AE}" pid="67" name="FinancialDocumentType_FINM">
    <vt:lpwstr/>
  </property>
  <property fmtid="{D5CDD505-2E9C-101B-9397-08002B2CF9AE}" pid="68" name="ClassificationGroupandLevel_BSBF">
    <vt:lpwstr/>
  </property>
  <property fmtid="{D5CDD505-2E9C-101B-9397-08002B2CF9AE}" pid="69" name="CaseNumber_SQESTaxHTField">
    <vt:lpwstr/>
  </property>
  <property fmtid="{D5CDD505-2E9C-101B-9397-08002B2CF9AE}" pid="70" name="AAFCOrganizationTaxHTField">
    <vt:lpwstr>Market and Industry Services Branch|40e7c7a2-3dc9-42b5-974e-236c2f1a59fc</vt:lpwstr>
  </property>
  <property fmtid="{D5CDD505-2E9C-101B-9397-08002B2CF9AE}" pid="71" name="DelegationSchedules_MGTO">
    <vt:lpwstr/>
  </property>
  <property fmtid="{D5CDD505-2E9C-101B-9397-08002B2CF9AE}" pid="72" name="DocumentTypeOQNFTaxHTField">
    <vt:lpwstr/>
  </property>
  <property fmtid="{D5CDD505-2E9C-101B-9397-08002B2CF9AE}" pid="73" name="StaffingProcessNumber_SQES">
    <vt:lpwstr/>
  </property>
  <property fmtid="{D5CDD505-2E9C-101B-9397-08002B2CF9AE}" pid="74" name="Countries_GEN">
    <vt:lpwstr/>
  </property>
  <property fmtid="{D5CDD505-2E9C-101B-9397-08002B2CF9AE}" pid="75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76" name="KnowledgeAsset_TaxHTField">
    <vt:lpwstr>No|58aa8913-bd01-4301-b02b-89e712ba2de9</vt:lpwstr>
  </property>
  <property fmtid="{D5CDD505-2E9C-101B-9397-08002B2CF9AE}" pid="77" name="Programs_COMMTaxHTField">
    <vt:lpwstr/>
  </property>
  <property fmtid="{D5CDD505-2E9C-101B-9397-08002B2CF9AE}" pid="78" name="ReferenceNumber_RPMNTaxHTField">
    <vt:lpwstr/>
  </property>
  <property fmtid="{D5CDD505-2E9C-101B-9397-08002B2CF9AE}" pid="79" name="TypesofEvents_COMM">
    <vt:lpwstr/>
  </property>
  <property fmtid="{D5CDD505-2E9C-101B-9397-08002B2CF9AE}" pid="80" name="LegislationAndRegulations_CJPBTaxHTField">
    <vt:lpwstr/>
  </property>
  <property fmtid="{D5CDD505-2E9C-101B-9397-08002B2CF9AE}" pid="81" name="DelegationSchedules_MGTOTaxHTField">
    <vt:lpwstr/>
  </property>
  <property fmtid="{D5CDD505-2E9C-101B-9397-08002B2CF9AE}" pid="82" name="TBSubmissionName_FINMTaxHTField">
    <vt:lpwstr/>
  </property>
  <property fmtid="{D5CDD505-2E9C-101B-9397-08002B2CF9AE}" pid="83" name="Activity_SDLNTaxHTField">
    <vt:lpwstr/>
  </property>
  <property fmtid="{D5CDD505-2E9C-101B-9397-08002B2CF9AE}" pid="84" name="l1bb483b43ef4f2fad902e2dc2bde11b">
    <vt:lpwstr>English|8f96440b-db58-47c7-a037-bc6d620b1b41</vt:lpwstr>
  </property>
  <property fmtid="{D5CDD505-2E9C-101B-9397-08002B2CF9AE}" pid="85" name="AAFCOrganization">
    <vt:lpwstr>98;#Market and Industry Services Branch|40e7c7a2-3dc9-42b5-974e-236c2f1a59fc</vt:lpwstr>
  </property>
  <property fmtid="{D5CDD505-2E9C-101B-9397-08002B2CF9AE}" pid="86" name="ReportingType_FINM">
    <vt:lpwstr/>
  </property>
  <property fmtid="{D5CDD505-2E9C-101B-9397-08002B2CF9AE}" pid="87" name="TBNumber_MGTOTaxHTField">
    <vt:lpwstr/>
  </property>
  <property fmtid="{D5CDD505-2E9C-101B-9397-08002B2CF9AE}" pid="88" name="Branches_SVEW">
    <vt:lpwstr/>
  </property>
  <property fmtid="{D5CDD505-2E9C-101B-9397-08002B2CF9AE}" pid="89" name="Activity_DLMZ">
    <vt:lpwstr/>
  </property>
  <property fmtid="{D5CDD505-2E9C-101B-9397-08002B2CF9AE}" pid="90" name="DocumentType_RLCM">
    <vt:lpwstr/>
  </property>
  <property fmtid="{D5CDD505-2E9C-101B-9397-08002B2CF9AE}" pid="91" name="Roundtables_COMM">
    <vt:lpwstr/>
  </property>
  <property fmtid="{D5CDD505-2E9C-101B-9397-08002B2CF9AE}" pid="92" name="IMDocumentType_IMGTTaxHTField">
    <vt:lpwstr/>
  </property>
  <property fmtid="{D5CDD505-2E9C-101B-9397-08002B2CF9AE}" pid="93" name="_dlc_DocIdItemGuid">
    <vt:lpwstr>24f4198a-48c9-4096-9e48-9ac0bbc6fc0c</vt:lpwstr>
  </property>
  <property fmtid="{D5CDD505-2E9C-101B-9397-08002B2CF9AE}" pid="94" name="Commodities_GENTaxHTField">
    <vt:lpwstr/>
  </property>
  <property fmtid="{D5CDD505-2E9C-101B-9397-08002B2CF9AE}" pid="95" name="TradeandSectorActivity_TRSD">
    <vt:lpwstr/>
  </property>
  <property fmtid="{D5CDD505-2E9C-101B-9397-08002B2CF9AE}" pid="96" name="AAFCCommitteesVCEW">
    <vt:lpwstr/>
  </property>
  <property fmtid="{D5CDD505-2E9C-101B-9397-08002B2CF9AE}" pid="97" name="ContractNumber_FINM">
    <vt:lpwstr/>
  </property>
  <property fmtid="{D5CDD505-2E9C-101B-9397-08002B2CF9AE}" pid="98" name="HRTopics_UQUS">
    <vt:lpwstr/>
  </property>
  <property fmtid="{D5CDD505-2E9C-101B-9397-08002B2CF9AE}" pid="99" name="TradeandSectorActivity_TRSDTaxHTField">
    <vt:lpwstr/>
  </property>
  <property fmtid="{D5CDD505-2E9C-101B-9397-08002B2CF9AE}" pid="100" name="Activity_DLMZTaxHTField">
    <vt:lpwstr/>
  </property>
  <property fmtid="{D5CDD505-2E9C-101B-9397-08002B2CF9AE}" pid="101" name="IMTopics_IMGT">
    <vt:lpwstr/>
  </property>
  <property fmtid="{D5CDD505-2E9C-101B-9397-08002B2CF9AE}" pid="102" name="DocumentTypeOQNF">
    <vt:lpwstr/>
  </property>
  <property fmtid="{D5CDD505-2E9C-101B-9397-08002B2CF9AE}" pid="103" name="ContractNumber_FINMTaxHTField">
    <vt:lpwstr/>
  </property>
  <property fmtid="{D5CDD505-2E9C-101B-9397-08002B2CF9AE}" pid="104" name="Projects_SDEP">
    <vt:lpwstr/>
  </property>
  <property fmtid="{D5CDD505-2E9C-101B-9397-08002B2CF9AE}" pid="105" name="FinancialCoding_FINM">
    <vt:lpwstr/>
  </property>
</Properties>
</file>